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O:\Student Support Branch\___PROGRAMS\OSAP - Repayment\Default\Default Rate Reporting\Default Report - Release\2017\Final rates to be posted\French\"/>
    </mc:Choice>
  </mc:AlternateContent>
  <xr:revisionPtr revIDLastSave="0" documentId="8_{04DCCC47-C0D0-4DB2-A3A9-EA3482A8FC97}" xr6:coauthVersionLast="41" xr6:coauthVersionMax="41" xr10:uidLastSave="{00000000-0000-0000-0000-000000000000}"/>
  <bookViews>
    <workbookView xWindow="28680" yWindow="-120" windowWidth="29040" windowHeight="15840" xr2:uid="{00000000-000D-0000-FFFF-FFFF00000000}"/>
  </bookViews>
  <sheets>
    <sheet name="Provincial Summary" sheetId="1" r:id="rId1"/>
  </sheets>
  <definedNames>
    <definedName name="_2016_Canada_Ontario_Integrated_Student_Loan__COISL__Default_Rates_and_Repayment_Assistance_Plan__RAP__Usage_Rates_by_Sector_for_Ontario" localSheetId="0">'Provincial Summary'!$A$1</definedName>
    <definedName name="Notes__COISL___Canada_Ontario_Integrated_Student_Loan___Canada_Student_Loan_and_or_Ontario_Student_Loan_issued_through_the_Ontario_Student_Assistance_Program." comment="Notes" localSheetId="0">'Provincial Summary'!$A$9:$A$21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7" i="1" l="1"/>
  <c r="E7" i="1" l="1"/>
  <c r="F7" i="1"/>
  <c r="B7" i="1" s="1"/>
  <c r="C7" i="1"/>
  <c r="H7" i="1"/>
  <c r="D7" i="1" l="1"/>
</calcChain>
</file>

<file path=xl/sharedStrings.xml><?xml version="1.0" encoding="utf-8"?>
<sst xmlns="http://schemas.openxmlformats.org/spreadsheetml/2006/main" count="36" uniqueCount="31">
  <si>
    <t xml:space="preserve"> </t>
  </si>
  <si>
    <t>Type d’établissement</t>
  </si>
  <si>
    <t>s.o.</t>
  </si>
  <si>
    <t>Universités</t>
  </si>
  <si>
    <t>Collèges</t>
  </si>
  <si>
    <t>Collèges privés d’enseignement professionnel</t>
  </si>
  <si>
    <t>Autres établissements</t>
  </si>
  <si>
    <t>ONTARIO – TOTAL</t>
  </si>
  <si>
    <t xml:space="preserve">(1) Nombre de bénéficiaires d’un prêt d’études intégré Canada-Ontario en 2014-2015 qui n’ont pas reçu de prêts ou de bourses ou subventions du Régime d’aide financière aux étudiantes et étudiants de l’Ontario en 2015-2016. </t>
  </si>
  <si>
    <t xml:space="preserve">     et le gouvernement assume l’intérêt mensuel ou l’intérêt et le capital mensuels qui ne sont pas couverts par le paiement de l’emprunteuse ou l’emprunteur.</t>
  </si>
  <si>
    <t>* Si le nombre de bénéficiaires de prêts est inférieur à 5, les données ne figurent pas dans le tableau.</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</si>
  <si>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</si>
  <si>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</si>
  <si>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</si>
  <si>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</si>
  <si>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Notes</t>
  </si>
  <si>
    <t>Prêt d’études intégré Canada-Ontario : Prêt d’études canadien et/ou prêt ontarien d’études accordé dans le cadre du Régime d’aide financière aux étudiantes et étudiants de l’Ontario.</t>
  </si>
  <si>
    <t xml:space="preserve">(2) Nombre de bénéficiaires d’un prêt d’études intégré Canada-Ontario en 2014-2015 qui n’ont pas reçu de prêts ou de bourses ou subventions du Régime d’aide financière aux étudiantes et étudiants de l’Ontario en 2015-2016 et dont le prêt était en carence de paiement au mois de juillet 2017. </t>
  </si>
  <si>
    <t xml:space="preserve">(3) Nombre d’emprunteuses et d’emprunteurs qui répondent aux critères de la note (1) ayant demandé et reçu une aide dans le cadre du PAR pour une ou plusieurs périodes de six mois entre 2014-2015 et juillet 2017. </t>
  </si>
  <si>
    <t>(4) Nombre net d’emprunteuses et d’emprunteurs de 2014-2015 qui ont eu recours à l’aide au remboursement ou dont le prêt était en carence de paiement en juillet 2017.</t>
  </si>
  <si>
    <t xml:space="preserve">      • Un faible pourcentage des prêts du PAR étaient aussi en carence en juillet 2017.</t>
  </si>
  <si>
    <t>Taux de carence de paiement des prêts d’études intégrés Canada-Ontario et taux de participation au Programme d’aide au remboursement (PAR) par secteur en Ontario en 2017</t>
  </si>
  <si>
    <t xml:space="preserve"> Taux de carence de paiement en 2017 (2)/(1)</t>
  </si>
  <si>
    <t>Taux de participation au PAR en 2017 (3)/(1)</t>
  </si>
  <si>
    <t>Taux combiné d’utilisation du PAR et de carence de paiement en 2017 (4)/(1)</t>
  </si>
  <si>
    <t>(1) Nombre de bénéficiaires de prêts en 2014-2015</t>
  </si>
  <si>
    <t>(3) Nombre de participantes et participants au PAR</t>
  </si>
  <si>
    <t>(4) Nombre de participantes et participants au PAR et de carences de paiement (net)</t>
  </si>
  <si>
    <t xml:space="preserve">    • Durant la période d’aide au remboursement, le paiement mensuel est suspendu ou réduit,  </t>
  </si>
  <si>
    <t>s.o</t>
  </si>
  <si>
    <t>(2) Nombre de prêts de 2014-2015 en carence de paiement en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</si>
</sst>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
    <numFmt numFmtId="165" formatCode="_(* #,##0.00_);_(* \(#,##0.00\);_(* &quot;-&quot;??_);_(@_)"/>
    <numFmt numFmtId="166" formatCode="0.0\ %"/>
    <numFmt numFmtId="167" formatCode="0\ 000"/>
  </numFmts>
  <fonts count="10" x14ac:knownFonts="1">
    <font>
      <sz val="10"/>
      <color theme="1"/>
      <name val="Arial"/>
      <family val="2"/>
    </font>
    <font>
      <sz val="11"/>
      <color theme="1"/>
      <name val="Calibri"/>
      <family val="2"/>
      <scheme val="minor"/>
    </font>
    <font>
      <b/>
      <sz val="14"/>
      <name val="Arial"/>
      <family val="2"/>
    </font>
    <font>
      <b/>
      <sz val="12"/>
      <name val="Arial"/>
      <family val="2"/>
    </font>
    <font>
      <sz val="10"/>
      <name val="Arial"/>
      <family val="2"/>
    </font>
    <font>
      <sz val="8"/>
      <name val="Arial"/>
      <family val="2"/>
    </font>
    <font>
      <sz val="12"/>
      <color theme="1"/>
      <name val="Arial"/>
      <family val="2"/>
    </font>
    <font>
      <sz val="12"/>
      <name val="Arial"/>
      <family val="2"/>
    </font>
    <font>
      <sz val="12"/>
      <color indexed="8"/>
      <name val="Arial"/>
      <family val="2"/>
    </font>
    <font>
      <b/>
      <sz val="12"/>
      <color indexed="8"/>
      <name val="Arial"/>
      <family val="2"/>
    </font>
  </fonts>
  <fills count="2">
    <fill>
      <patternFill patternType="none"/>
    </fill>
    <fill>
      <patternFill patternType="gray125"/>
    </fill>
  </fills>
  <borders count="5">
    <border>
      <left/>
      <right/>
      <top/>
      <bottom/>
      <diagonal/>
    </border>
    <border>
      <left/>
      <right/>
      <top/>
      <bottom style="thick">
        <color theme="4" tint="0.499984740745262"/>
      </bottom>
      <diagonal/>
    </border>
    <border>
      <left/>
      <right/>
      <top/>
      <bottom style="medium">
        <color indexed="64"/>
      </bottom>
      <diagonal/>
    </border>
    <border>
      <left/>
      <right/>
      <top/>
      <bottom style="medium">
        <color theme="4" tint="0.39997558519241921"/>
      </bottom>
      <diagonal/>
    </border>
    <border>
      <left/>
      <right/>
      <top style="medium">
        <color auto="1"/>
      </top>
      <bottom style="medium">
        <color auto="1"/>
      </bottom>
      <diagonal/>
    </border>
  </borders>
  <cellStyleXfs count="9">
    <xf numFmtId="0" fontId="0" fillId="0" borderId="0"/>
    <xf numFmtId="0" fontId="2" fillId="0" borderId="0" applyNumberFormat="0" applyFill="0" applyAlignment="0" applyProtection="0"/>
    <xf numFmtId="0" fontId="3" fillId="0" borderId="1" applyNumberFormat="0" applyFill="0" applyBorder="0" applyAlignment="0" applyProtection="0"/>
    <xf numFmtId="0" fontId="4" fillId="0" borderId="0"/>
    <xf numFmtId="165" fontId="5" fillId="0" borderId="0" applyFont="0" applyFill="0" applyBorder="0" applyAlignment="0" applyProtection="0"/>
    <xf numFmtId="0" fontId="4" fillId="0" borderId="0"/>
    <xf numFmtId="0" fontId="1" fillId="0" borderId="0"/>
    <xf numFmtId="9" fontId="5" fillId="0" borderId="0" applyFont="0" applyFill="0" applyBorder="0" applyAlignment="0" applyProtection="0"/>
    <xf numFmtId="0" fontId="3" fillId="0" borderId="3" applyNumberFormat="0" applyFill="0" applyAlignment="0" applyProtection="0"/>
  </cellStyleXfs>
  <cellXfs count="52">
    <xf numFmtId="0" fontId="0" fillId="0" borderId="0" xfId="0"/>
    <xf numFmtId="164" fontId="7" fillId="0" borderId="0" xfId="2" applyNumberFormat="1" applyFont="1" applyFill="1" applyBorder="1" applyAlignment="1" applyProtection="1">
      <alignment horizontal="center"/>
    </xf>
    <xf numFmtId="0" fontId="6" fillId="0" borderId="0" xfId="0" applyFont="1" applyFill="1" applyProtection="1"/>
    <xf numFmtId="0" fontId="7" fillId="0" borderId="0" xfId="3" applyFont="1" applyFill="1" applyAlignment="1" applyProtection="1">
      <alignment vertical="center"/>
    </xf>
    <xf numFmtId="0" fontId="7" fillId="0" borderId="0" xfId="3" applyFont="1" applyFill="1" applyProtection="1"/>
    <xf numFmtId="0" fontId="7" fillId="0" borderId="0" xfId="3" applyFont="1" applyFill="1" applyBorder="1" applyAlignment="1" applyProtection="1">
      <alignment vertical="center"/>
    </xf>
    <xf numFmtId="164" fontId="7" fillId="0" borderId="0" xfId="3" applyNumberFormat="1" applyFont="1" applyFill="1" applyAlignment="1" applyProtection="1">
      <alignment horizontal="center" vertical="center"/>
    </xf>
    <xf numFmtId="0" fontId="6" fillId="0" borderId="0" xfId="0" applyFont="1" applyFill="1" applyAlignment="1" applyProtection="1">
      <alignment vertical="center"/>
    </xf>
    <xf numFmtId="0" fontId="7" fillId="0" borderId="0" xfId="3" applyFont="1" applyFill="1" applyAlignment="1" applyProtection="1">
      <alignment horizontal="left" wrapText="1"/>
    </xf>
    <xf numFmtId="166" fontId="7" fillId="0" borderId="0" xfId="0" applyNumberFormat="1" applyFont="1" applyFill="1" applyAlignment="1" applyProtection="1">
      <alignment horizontal="center" vertical="top"/>
    </xf>
    <xf numFmtId="166" fontId="7" fillId="0" borderId="2" xfId="0" applyNumberFormat="1" applyFont="1" applyFill="1" applyBorder="1" applyAlignment="1" applyProtection="1">
      <alignment horizontal="center" vertical="top"/>
    </xf>
    <xf numFmtId="166" fontId="3" fillId="0" borderId="2" xfId="0" applyNumberFormat="1" applyFont="1" applyFill="1" applyBorder="1" applyAlignment="1" applyProtection="1">
      <alignment horizontal="center" vertical="top"/>
    </xf>
    <xf numFmtId="0" fontId="2" fillId="0" borderId="0" xfId="1" applyFont="1" applyFill="1" applyAlignment="1" applyProtection="1">
      <alignment wrapText="1"/>
    </xf>
    <xf numFmtId="0" fontId="3" fillId="0" borderId="1" xfId="2" applyFont="1" applyFill="1" applyAlignment="1" applyProtection="1">
      <alignment horizontal="center" wrapText="1"/>
    </xf>
    <xf numFmtId="0" fontId="6" fillId="0" borderId="0" xfId="0" applyFont="1" applyFill="1" applyAlignment="1" applyProtection="1">
      <alignment wrapText="1"/>
    </xf>
    <xf numFmtId="0" fontId="3" fillId="0" borderId="1" xfId="2" applyFont="1" applyFill="1" applyProtection="1"/>
    <xf numFmtId="164" fontId="8" fillId="0" borderId="0" xfId="2" applyNumberFormat="1" applyFont="1" applyFill="1" applyBorder="1" applyAlignment="1" applyProtection="1">
      <alignment horizontal="center"/>
    </xf>
    <xf numFmtId="0" fontId="3" fillId="0" borderId="3" xfId="8" applyFont="1" applyFill="1" applyAlignment="1" applyProtection="1">
      <alignment vertical="top"/>
    </xf>
    <xf numFmtId="166" fontId="8" fillId="0" borderId="0" xfId="0" applyNumberFormat="1" applyFont="1" applyFill="1" applyAlignment="1" applyProtection="1">
      <alignment horizontal="center" vertical="top"/>
    </xf>
    <xf numFmtId="0" fontId="6" fillId="0" borderId="0" xfId="0" applyFont="1" applyFill="1" applyAlignment="1" applyProtection="1">
      <alignment vertical="top"/>
    </xf>
    <xf numFmtId="0" fontId="3" fillId="0" borderId="0" xfId="8" applyFont="1" applyFill="1" applyBorder="1" applyAlignment="1" applyProtection="1">
      <alignment vertical="top"/>
    </xf>
    <xf numFmtId="166" fontId="9" fillId="0" borderId="0" xfId="0" applyNumberFormat="1" applyFont="1" applyFill="1" applyAlignment="1" applyProtection="1">
      <alignment horizontal="center" vertical="top"/>
    </xf>
    <xf numFmtId="0" fontId="3" fillId="0" borderId="0" xfId="0" applyFont="1" applyFill="1" applyProtection="1"/>
    <xf numFmtId="0" fontId="7" fillId="0" borderId="0" xfId="3" applyNumberFormat="1" applyFont="1" applyFill="1" applyBorder="1" applyAlignment="1" applyProtection="1">
      <alignment wrapText="1"/>
    </xf>
    <xf numFmtId="0" fontId="6" fillId="0" borderId="0" xfId="0" applyFont="1" applyFill="1" applyAlignment="1" applyProtection="1"/>
    <xf numFmtId="0" fontId="7" fillId="0" borderId="0" xfId="3" applyNumberFormat="1" applyFont="1" applyFill="1" applyBorder="1" applyAlignment="1" applyProtection="1">
      <alignment vertical="center" wrapText="1"/>
    </xf>
    <xf numFmtId="0" fontId="7" fillId="0" borderId="0" xfId="3" applyNumberFormat="1" applyFont="1" applyFill="1" applyBorder="1" applyAlignment="1" applyProtection="1"/>
    <xf numFmtId="0" fontId="7" fillId="0" borderId="0" xfId="3" applyNumberFormat="1" applyFont="1" applyFill="1" applyBorder="1" applyAlignment="1" applyProtection="1">
      <alignment vertical="center"/>
    </xf>
    <xf numFmtId="0" fontId="7" fillId="0" borderId="0" xfId="0" applyFont="1" applyFill="1" applyAlignment="1" applyProtection="1">
      <alignment horizontal="left" vertical="center"/>
    </xf>
    <xf numFmtId="0" fontId="6" fillId="0" borderId="0" xfId="0" applyFont="1" applyFill="1" applyAlignment="1" applyProtection="1">
      <alignment horizontal="left" vertical="center"/>
    </xf>
    <xf numFmtId="0" fontId="7" fillId="0" borderId="0" xfId="3" applyNumberFormat="1" applyFont="1" applyFill="1" applyBorder="1" applyAlignment="1" applyProtection="1">
      <alignment horizontal="left" vertical="center"/>
    </xf>
    <xf numFmtId="0" fontId="7" fillId="0" borderId="0" xfId="3" applyFont="1" applyFill="1" applyAlignment="1" applyProtection="1">
      <alignment horizontal="left" vertical="center"/>
    </xf>
    <xf numFmtId="0" fontId="7" fillId="0" borderId="0" xfId="3" applyNumberFormat="1" applyFont="1" applyFill="1" applyAlignment="1" applyProtection="1">
      <alignment vertical="center"/>
    </xf>
    <xf numFmtId="167" fontId="3" fillId="0" borderId="1" xfId="2" applyNumberFormat="1" applyFont="1" applyFill="1" applyAlignment="1" applyProtection="1">
      <alignment horizontal="center" wrapText="1"/>
    </xf>
    <xf numFmtId="167" fontId="8" fillId="0" borderId="0" xfId="2" applyNumberFormat="1" applyFont="1" applyFill="1" applyBorder="1" applyAlignment="1" applyProtection="1">
      <alignment horizontal="center"/>
    </xf>
    <xf numFmtId="167" fontId="8" fillId="0" borderId="0" xfId="0" applyNumberFormat="1" applyFont="1" applyFill="1" applyAlignment="1" applyProtection="1">
      <alignment horizontal="center" vertical="top"/>
    </xf>
    <xf numFmtId="167" fontId="8" fillId="0" borderId="2" xfId="0" applyNumberFormat="1" applyFont="1" applyFill="1" applyBorder="1" applyAlignment="1" applyProtection="1">
      <alignment horizontal="center" vertical="top"/>
    </xf>
    <xf numFmtId="167" fontId="7" fillId="0" borderId="2" xfId="0" applyNumberFormat="1" applyFont="1" applyFill="1" applyBorder="1" applyAlignment="1" applyProtection="1">
      <alignment horizontal="center" vertical="top"/>
    </xf>
    <xf numFmtId="167" fontId="6" fillId="0" borderId="0" xfId="0" applyNumberFormat="1" applyFont="1" applyFill="1" applyProtection="1"/>
    <xf numFmtId="167" fontId="6" fillId="0" borderId="0" xfId="0" applyNumberFormat="1" applyFont="1" applyFill="1" applyAlignment="1" applyProtection="1"/>
    <xf numFmtId="167" fontId="7" fillId="0" borderId="0" xfId="3" applyNumberFormat="1" applyFont="1" applyFill="1" applyAlignment="1" applyProtection="1">
      <alignment vertical="center"/>
    </xf>
    <xf numFmtId="167" fontId="7" fillId="0" borderId="0" xfId="3" applyNumberFormat="1" applyFont="1" applyFill="1" applyProtection="1"/>
    <xf numFmtId="167" fontId="7" fillId="0" borderId="0" xfId="3" applyNumberFormat="1" applyFont="1" applyFill="1" applyAlignment="1" applyProtection="1">
      <alignment horizontal="center" vertical="center"/>
    </xf>
    <xf numFmtId="167" fontId="6" fillId="0" borderId="0" xfId="0" applyNumberFormat="1" applyFont="1" applyFill="1" applyAlignment="1" applyProtection="1">
      <alignment vertical="center"/>
    </xf>
    <xf numFmtId="167" fontId="6" fillId="0" borderId="0" xfId="0" applyNumberFormat="1" applyFont="1" applyFill="1" applyAlignment="1" applyProtection="1">
      <alignment horizontal="left" vertical="center"/>
    </xf>
    <xf numFmtId="167" fontId="7" fillId="0" borderId="0" xfId="3" applyNumberFormat="1" applyFont="1" applyFill="1" applyAlignment="1" applyProtection="1">
      <alignment horizontal="left" vertical="center"/>
    </xf>
    <xf numFmtId="167" fontId="7" fillId="0" borderId="0" xfId="3" applyNumberFormat="1" applyFont="1" applyFill="1" applyAlignment="1" applyProtection="1">
      <alignment horizontal="left" wrapText="1"/>
    </xf>
    <xf numFmtId="167" fontId="7" fillId="0" borderId="0" xfId="3" applyNumberFormat="1" applyFont="1" applyFill="1" applyBorder="1" applyAlignment="1" applyProtection="1">
      <alignment vertical="center"/>
    </xf>
    <xf numFmtId="0" fontId="8" fillId="0" borderId="2" xfId="0" applyNumberFormat="1" applyFont="1" applyFill="1" applyBorder="1" applyAlignment="1" applyProtection="1">
      <alignment horizontal="center" vertical="top"/>
    </xf>
    <xf numFmtId="164" fontId="8" fillId="0" borderId="0" xfId="0" applyNumberFormat="1" applyFont="1" applyFill="1" applyAlignment="1" applyProtection="1">
      <alignment horizontal="center" vertical="top"/>
    </xf>
    <xf numFmtId="0" fontId="3" fillId="0" borderId="4" xfId="8" applyFont="1" applyFill="1" applyBorder="1" applyAlignment="1" applyProtection="1">
      <alignment vertical="top"/>
    </xf>
    <xf numFmtId="166" fontId="9" fillId="0" borderId="4" xfId="0" applyNumberFormat="1" applyFont="1" applyFill="1" applyBorder="1" applyAlignment="1" applyProtection="1">
      <alignment horizontal="center" vertical="top"/>
    </xf>
  </cellXfs>
  <cellStyles count="9">
    <cellStyle name="Comma 2" xfId="4" xr:uid="{00000000-0005-0000-0000-000000000000}"/>
    <cellStyle name="Heading 1" xfId="1" builtinId="16"/>
    <cellStyle name="Heading 2" xfId="2" builtinId="17"/>
    <cellStyle name="Heading 3" xfId="8" builtinId="18" customBuiltin="1"/>
    <cellStyle name="Normal" xfId="0" builtinId="0"/>
    <cellStyle name="Normal 2" xfId="3" xr:uid="{00000000-0005-0000-0000-000005000000}"/>
    <cellStyle name="Normal 3" xfId="5" xr:uid="{00000000-0005-0000-0000-000006000000}"/>
    <cellStyle name="Normal 4 2" xfId="6" xr:uid="{00000000-0005-0000-0000-000007000000}"/>
    <cellStyle name="Percent 2" xfId="7" xr:uid="{00000000-0005-0000-0000-000008000000}"/>
  </cellStyles>
  <dxfs count="15">
    <dxf>
      <font>
        <b val="0"/>
        <i val="0"/>
        <strike val="0"/>
        <condense val="0"/>
        <extend val="0"/>
        <outline val="0"/>
        <shadow val="0"/>
        <u val="none"/>
        <vertAlign val="baseline"/>
        <sz val="12"/>
        <color auto="1"/>
        <name val="Arial"/>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border outline="0">
        <top style="medium">
          <color theme="4" tint="0.39997558519241921"/>
        </top>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strike val="0"/>
        <outline val="0"/>
        <shadow val="0"/>
        <u val="none"/>
        <vertAlign val="baseline"/>
        <sz val="12"/>
        <color auto="1"/>
        <name val="Arial"/>
        <scheme val="none"/>
      </font>
      <fill>
        <patternFill patternType="none">
          <fgColor indexed="64"/>
          <bgColor auto="1"/>
        </patternFill>
      </fill>
      <protection locked="1" hidden="0"/>
    </dxf>
    <dxf>
      <font>
        <b val="0"/>
        <i val="0"/>
        <strike val="0"/>
        <condense val="0"/>
        <extend val="0"/>
        <outline val="0"/>
        <shadow val="0"/>
        <u val="none"/>
        <vertAlign val="baseline"/>
        <sz val="12"/>
        <color indexed="8"/>
        <name val="Arial"/>
        <scheme val="none"/>
      </font>
      <numFmt numFmtId="167" formatCode="0\ 000"/>
      <fill>
        <patternFill patternType="none">
          <fgColor indexed="64"/>
          <bgColor auto="1"/>
        </patternFill>
      </fill>
      <alignment horizontal="center" vertical="bottom" textRotation="0" wrapText="0" indent="0" justifyLastLine="0" shrinkToFit="0" readingOrder="0"/>
      <border diagonalUp="0" diagonalDown="0">
        <left/>
        <right/>
        <top/>
        <bottom style="medium">
          <color indexed="64"/>
        </bottom>
      </border>
      <protection locked="1" hidden="0"/>
    </dxf>
    <dxf>
      <font>
        <b val="0"/>
        <i val="0"/>
        <strike val="0"/>
        <condense val="0"/>
        <extend val="0"/>
        <outline val="0"/>
        <shadow val="0"/>
        <u val="none"/>
        <vertAlign val="baseline"/>
        <sz val="12"/>
        <color indexed="8"/>
        <name val="Arial"/>
        <scheme val="none"/>
      </font>
      <numFmt numFmtId="167" formatCode="0\ 000"/>
      <fill>
        <patternFill patternType="none">
          <fgColor indexed="64"/>
          <bgColor auto="1"/>
        </patternFill>
      </fill>
      <alignment horizontal="center" vertical="bottom" textRotation="0" wrapText="0" indent="0" justifyLastLine="0" shrinkToFit="0" readingOrder="0"/>
      <border diagonalUp="0" diagonalDown="0">
        <left/>
        <right/>
        <top/>
        <bottom style="medium">
          <color indexed="64"/>
        </bottom>
      </border>
      <protection locked="1" hidden="0"/>
    </dxf>
    <dxf>
      <font>
        <b val="0"/>
        <i val="0"/>
        <strike val="0"/>
        <condense val="0"/>
        <extend val="0"/>
        <outline val="0"/>
        <shadow val="0"/>
        <u val="none"/>
        <vertAlign val="baseline"/>
        <sz val="12"/>
        <color indexed="8"/>
        <name val="Arial"/>
        <scheme val="none"/>
      </font>
      <numFmt numFmtId="167" formatCode="0\ 000"/>
      <fill>
        <patternFill patternType="none">
          <fgColor indexed="64"/>
          <bgColor auto="1"/>
        </patternFill>
      </fill>
      <alignment horizontal="center" vertical="bottom" textRotation="0" wrapText="0" indent="0" justifyLastLine="0" shrinkToFit="0" readingOrder="0"/>
      <border diagonalUp="0" diagonalDown="0">
        <left/>
        <right/>
        <top/>
        <bottom style="medium">
          <color indexed="64"/>
        </bottom>
      </border>
      <protection locked="1" hidden="0"/>
    </dxf>
    <dxf>
      <font>
        <b val="0"/>
        <i val="0"/>
        <strike val="0"/>
        <condense val="0"/>
        <extend val="0"/>
        <outline val="0"/>
        <shadow val="0"/>
        <u val="none"/>
        <vertAlign val="baseline"/>
        <sz val="12"/>
        <color indexed="8"/>
        <name val="Arial"/>
        <scheme val="none"/>
      </font>
      <numFmt numFmtId="167" formatCode="0\ 000"/>
      <fill>
        <patternFill patternType="none">
          <fgColor indexed="64"/>
          <bgColor auto="1"/>
        </patternFill>
      </fill>
      <alignment horizontal="center" vertical="bottom" textRotation="0" wrapText="0" indent="0" justifyLastLine="0" shrinkToFit="0" readingOrder="0"/>
      <border diagonalUp="0" diagonalDown="0">
        <left/>
        <right/>
        <top/>
        <bottom style="medium">
          <color indexed="64"/>
        </bottom>
      </border>
      <protection locked="1" hidden="0"/>
    </dxf>
    <dxf>
      <font>
        <b val="0"/>
        <i val="0"/>
        <strike val="0"/>
        <condense val="0"/>
        <extend val="0"/>
        <outline val="0"/>
        <shadow val="0"/>
        <u val="none"/>
        <vertAlign val="baseline"/>
        <sz val="12"/>
        <color auto="1"/>
        <name val="Arial"/>
        <scheme val="none"/>
      </font>
      <numFmt numFmtId="164" formatCode="0.0%"/>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indexed="8"/>
        <name val="Arial"/>
        <scheme val="none"/>
      </font>
      <numFmt numFmtId="164" formatCode="0.0%"/>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b val="0"/>
        <i val="0"/>
        <strike val="0"/>
        <condense val="0"/>
        <extend val="0"/>
        <outline val="0"/>
        <shadow val="0"/>
        <u val="none"/>
        <vertAlign val="baseline"/>
        <sz val="12"/>
        <color indexed="8"/>
        <name val="Arial"/>
        <scheme val="none"/>
      </font>
      <numFmt numFmtId="164" formatCode="0.0%"/>
      <fill>
        <patternFill patternType="none">
          <fgColor indexed="64"/>
          <bgColor auto="1"/>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color auto="1"/>
        <name val="Arial"/>
        <scheme val="none"/>
      </font>
      <fill>
        <patternFill patternType="none">
          <fgColor indexed="64"/>
          <bgColor auto="1"/>
        </patternFill>
      </fill>
      <protection locked="1" hidden="0"/>
    </dxf>
    <dxf>
      <font>
        <b val="0"/>
        <i val="0"/>
        <strike val="0"/>
        <condense val="0"/>
        <extend val="0"/>
        <outline val="0"/>
        <shadow val="0"/>
        <u val="none"/>
        <vertAlign val="baseline"/>
        <sz val="12"/>
        <color indexed="8"/>
        <name val="Arial"/>
        <scheme val="none"/>
      </font>
      <fill>
        <patternFill patternType="none">
          <fgColor indexed="64"/>
          <bgColor auto="1"/>
        </patternFill>
      </fill>
      <alignment horizontal="center" vertical="bottom" textRotation="0" wrapText="0" indent="0" justifyLastLine="0" shrinkToFit="0" readingOrder="0"/>
      <protection locked="1" hidden="0"/>
    </dxf>
    <dxf>
      <font>
        <strike val="0"/>
        <outline val="0"/>
        <shadow val="0"/>
        <u val="none"/>
        <vertAlign val="baseline"/>
        <sz val="12"/>
        <color auto="1"/>
        <name val="Arial"/>
        <scheme val="none"/>
      </font>
      <fill>
        <patternFill patternType="none">
          <fgColor indexed="64"/>
          <bgColor auto="1"/>
        </patternFill>
      </fill>
      <alignment horizontal="general" vertical="bottom" textRotation="0" wrapText="1" indent="0" justifyLastLine="0" shrinkToFit="0" readingOrder="0"/>
      <protection locked="1" hidden="0"/>
    </dxf>
    <dxf>
      <fill>
        <patternFill patternType="none">
          <bgColor auto="1"/>
        </patternFill>
      </fill>
    </dxf>
  </dxfs>
  <tableStyles count="2" defaultTableStyle="Table Style 1" defaultPivotStyle="PivotStyleLight16">
    <tableStyle name="Table Style 1" pivot="0" count="1" xr9:uid="{00000000-0011-0000-FFFF-FFFF00000000}">
      <tableStyleElement type="wholeTable" dxfId="14"/>
    </tableStyle>
    <tableStyle name="Table Style 2" pivot="0" count="0" xr9:uid="{00000000-0011-0000-FFFF-FFFF01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1:H7" totalsRowShown="0" headerRowDxfId="13" dataDxfId="12">
  <autoFilter ref="A1:H7" xr:uid="{00000000-0009-0000-0100-000004000000}"/>
  <tableColumns count="8">
    <tableColumn id="1" xr3:uid="{00000000-0010-0000-0000-000001000000}" name="Taux de carence de paiement des prêts d’études intégrés Canada-Ontario et taux de participation au Programme d’aide au remboursement (PAR) par secteur en Ontario en 2017" dataDxfId="11"/>
    <tableColumn id="2" xr3:uid="{00000000-0010-0000-0000-000002000000}" name=" Taux de carence de paiement en 2017 (2)/(1)" dataDxfId="10"/>
    <tableColumn id="3" xr3:uid="{00000000-0010-0000-0000-000003000000}" name="Taux de participation au PAR en 2017 (3)/(1)" dataDxfId="9"/>
    <tableColumn id="4" xr3:uid="{00000000-0010-0000-0000-000004000000}" name="Taux combiné d’utilisation du PAR et de carence de paiement en 2017 (4)/(1)" dataDxfId="8"/>
    <tableColumn id="5" xr3:uid="{00000000-0010-0000-0000-000005000000}" name="(1) Nombre de bénéficiaires de prêts en 2014-2015" dataDxfId="7"/>
    <tableColumn id="6" xr3:uid="{00000000-0010-0000-0000-000006000000}" name="(2) Nombre de prêts de 2014-2015 en carence de paiement en 2017" dataDxfId="6"/>
    <tableColumn id="7" xr3:uid="{00000000-0010-0000-0000-000007000000}" name="(3) Nombre de participantes et participants au PAR" dataDxfId="5"/>
    <tableColumn id="8" xr3:uid="{00000000-0010-0000-0000-000008000000}" name="(4) Nombre de participantes et participants au PAR et de carences de paiement (net)" dataDxfId="4"/>
  </tableColumns>
  <tableStyleInfo name="Table Style 1" showFirstColumn="0" showLastColumn="0" showRowStripes="1" showColumnStripes="0"/>
  <extLst>
    <ext xmlns:x14="http://schemas.microsoft.com/office/spreadsheetml/2009/9/main" uri="{504A1905-F514-4f6f-8877-14C23A59335A}">
      <x14:table altText="Default Rates and Repayment Assistance Plan (RAP) Usage Rates by Sector" altTextSummary="Details by Institution Typ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A8:A21" totalsRowShown="0" headerRowDxfId="3" dataDxfId="2" tableBorderDxfId="1" dataCellStyle="Normal 2">
  <autoFilter ref="A8:A21" xr:uid="{00000000-0009-0000-0100-000001000000}"/>
  <tableColumns count="1">
    <tableColumn id="1" xr3:uid="{00000000-0010-0000-0100-000001000000}" name="Notes" dataDxfId="0" dataCellStyle="Normal 2"/>
  </tableColumns>
  <tableStyleInfo name="Table Style 1" showFirstColumn="0" showLastColumn="0" showRowStripes="1" showColumnStripes="0"/>
  <extLst>
    <ext xmlns:x14="http://schemas.microsoft.com/office/spreadsheetml/2009/9/main" uri="{504A1905-F514-4f6f-8877-14C23A59335A}">
      <x14:table altText="Tableau 2: Notes" altTextSummary="Ce tableau contient les notes relatives au tableau 1 ci-dessus.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
  <sheetViews>
    <sheetView tabSelected="1" zoomScaleNormal="100" workbookViewId="0">
      <selection activeCell="C7" sqref="A7:C7"/>
    </sheetView>
  </sheetViews>
  <sheetFormatPr defaultColWidth="8.81640625" defaultRowHeight="15.5" x14ac:dyDescent="0.35"/>
  <cols>
    <col min="1" max="1" width="72" style="2" customWidth="1"/>
    <col min="2" max="2" width="20.7265625" style="2" customWidth="1"/>
    <col min="3" max="3" width="21.81640625" style="2" customWidth="1"/>
    <col min="4" max="4" width="18.81640625" style="2" customWidth="1"/>
    <col min="5" max="5" width="23.1796875" style="38" customWidth="1"/>
    <col min="6" max="6" width="25.7265625" style="38" customWidth="1"/>
    <col min="7" max="7" width="22.54296875" style="38" customWidth="1"/>
    <col min="8" max="8" width="23" style="38" customWidth="1"/>
    <col min="9" max="9" width="11.1796875" style="2" customWidth="1"/>
    <col min="10" max="10" width="8.81640625" style="2"/>
    <col min="11" max="11" width="13.7265625" style="2" customWidth="1"/>
    <col min="12" max="12" width="15.1796875" style="2" customWidth="1"/>
    <col min="13" max="13" width="14.26953125" style="2" customWidth="1"/>
    <col min="14" max="14" width="12.1796875" style="2" customWidth="1"/>
    <col min="15" max="16384" width="8.81640625" style="2"/>
  </cols>
  <sheetData>
    <row r="1" spans="1:11" s="14" customFormat="1" ht="106.5" customHeight="1" thickBot="1" x14ac:dyDescent="0.45">
      <c r="A1" s="12" t="s">
        <v>21</v>
      </c>
      <c r="B1" s="13" t="s">
        <v>22</v>
      </c>
      <c r="C1" s="13" t="s">
        <v>23</v>
      </c>
      <c r="D1" s="13" t="s">
        <v>24</v>
      </c>
      <c r="E1" s="33" t="s">
        <v>25</v>
      </c>
      <c r="F1" s="33" t="s">
        <v>30</v>
      </c>
      <c r="G1" s="33" t="s">
        <v>26</v>
      </c>
      <c r="H1" s="33" t="s">
        <v>27</v>
      </c>
    </row>
    <row r="2" spans="1:11" s="15" customFormat="1" ht="80.5" customHeight="1" thickTop="1" thickBot="1" x14ac:dyDescent="0.4">
      <c r="A2" s="15" t="s">
        <v>1</v>
      </c>
      <c r="B2" s="16" t="s">
        <v>2</v>
      </c>
      <c r="C2" s="16" t="s">
        <v>2</v>
      </c>
      <c r="D2" s="1" t="s">
        <v>29</v>
      </c>
      <c r="E2" s="34" t="s">
        <v>29</v>
      </c>
      <c r="F2" s="34" t="s">
        <v>29</v>
      </c>
      <c r="G2" s="34" t="s">
        <v>29</v>
      </c>
      <c r="H2" s="34" t="s">
        <v>29</v>
      </c>
    </row>
    <row r="3" spans="1:11" s="19" customFormat="1" ht="19.899999999999999" customHeight="1" thickTop="1" thickBot="1" x14ac:dyDescent="0.3">
      <c r="A3" s="17" t="s">
        <v>3</v>
      </c>
      <c r="B3" s="18">
        <v>2.99821472328211E-2</v>
      </c>
      <c r="C3" s="49">
        <v>0.30848531522385969</v>
      </c>
      <c r="D3" s="9">
        <v>0.33377673539398606</v>
      </c>
      <c r="E3" s="35">
        <v>57134</v>
      </c>
      <c r="F3" s="35">
        <v>1713</v>
      </c>
      <c r="G3" s="35">
        <v>17625</v>
      </c>
      <c r="H3" s="35">
        <v>19070</v>
      </c>
    </row>
    <row r="4" spans="1:11" s="19" customFormat="1" ht="19.899999999999999" customHeight="1" thickBot="1" x14ac:dyDescent="0.3">
      <c r="A4" s="17" t="s">
        <v>4</v>
      </c>
      <c r="B4" s="18">
        <v>9.1470698021649866E-2</v>
      </c>
      <c r="C4" s="18">
        <v>0.34828294139604332</v>
      </c>
      <c r="D4" s="9">
        <v>0.42549458753266145</v>
      </c>
      <c r="E4" s="35">
        <v>53580</v>
      </c>
      <c r="F4" s="35">
        <v>4901</v>
      </c>
      <c r="G4" s="35">
        <v>18661</v>
      </c>
      <c r="H4" s="35">
        <v>22798</v>
      </c>
      <c r="K4" s="19" t="s">
        <v>0</v>
      </c>
    </row>
    <row r="5" spans="1:11" s="19" customFormat="1" ht="19.899999999999999" customHeight="1" thickBot="1" x14ac:dyDescent="0.3">
      <c r="A5" s="17" t="s">
        <v>5</v>
      </c>
      <c r="B5" s="18">
        <v>0.14465734507163819</v>
      </c>
      <c r="C5" s="18">
        <v>0.43172794752287241</v>
      </c>
      <c r="D5" s="9">
        <v>0.56300707750733647</v>
      </c>
      <c r="E5" s="35">
        <v>11586</v>
      </c>
      <c r="F5" s="35">
        <v>1676</v>
      </c>
      <c r="G5" s="35">
        <v>5002</v>
      </c>
      <c r="H5" s="35">
        <v>6523</v>
      </c>
    </row>
    <row r="6" spans="1:11" s="19" customFormat="1" ht="19.899999999999999" customHeight="1" thickBot="1" x14ac:dyDescent="0.3">
      <c r="A6" s="20" t="s">
        <v>6</v>
      </c>
      <c r="B6" s="18">
        <v>2.2838499184339316E-2</v>
      </c>
      <c r="C6" s="18">
        <v>0.34747145187601958</v>
      </c>
      <c r="D6" s="10">
        <v>0.36786296900489396</v>
      </c>
      <c r="E6" s="36">
        <v>1226</v>
      </c>
      <c r="F6" s="48">
        <v>28</v>
      </c>
      <c r="G6" s="48">
        <v>426</v>
      </c>
      <c r="H6" s="48">
        <v>451</v>
      </c>
    </row>
    <row r="7" spans="1:11" s="19" customFormat="1" ht="25.15" customHeight="1" thickBot="1" x14ac:dyDescent="0.3">
      <c r="A7" s="50" t="s">
        <v>7</v>
      </c>
      <c r="B7" s="51">
        <f>Table4[[#This Row],[(2) Nombre de prêts de 2014-2015 en carence de paiement en 2017]]/Table4[[#This Row],[(1) Nombre de bénéficiaires de prêts en 2014-2015]]</f>
        <v>6.7338050289007981E-2</v>
      </c>
      <c r="C7" s="51">
        <f>(Table4[[#This Row],[(3) Nombre de participantes et participants au PAR]]/Table4[[#This Row],[(1) Nombre de bénéficiaires de prêts en 2014-2015]])</f>
        <v>0.33769408869387824</v>
      </c>
      <c r="D7" s="11">
        <f>(Table4[[#This Row],[(4) Nombre de participantes et participants au PAR et de carences de paiement (net)]]/E7)</f>
        <v>0.39539853957871218</v>
      </c>
      <c r="E7" s="37">
        <f t="shared" ref="E7:H7" si="0">SUBTOTAL(109,E2:E6)</f>
        <v>123526</v>
      </c>
      <c r="F7" s="37">
        <f t="shared" si="0"/>
        <v>8318</v>
      </c>
      <c r="G7" s="37">
        <f>SUBTOTAL(109,G2:G6)</f>
        <v>41714</v>
      </c>
      <c r="H7" s="37">
        <f t="shared" si="0"/>
        <v>48842</v>
      </c>
    </row>
    <row r="8" spans="1:11" x14ac:dyDescent="0.35">
      <c r="A8" s="22" t="s">
        <v>15</v>
      </c>
      <c r="B8" s="21"/>
      <c r="C8" s="21"/>
    </row>
    <row r="9" spans="1:11" ht="64.900000000000006" customHeight="1" x14ac:dyDescent="0.35">
      <c r="A9" s="23" t="s">
        <v>16</v>
      </c>
      <c r="B9" s="21"/>
      <c r="C9" s="21"/>
      <c r="D9" s="24"/>
      <c r="E9" s="39"/>
      <c r="F9" s="39"/>
      <c r="G9" s="39"/>
      <c r="H9" s="39"/>
    </row>
    <row r="10" spans="1:11" ht="64.900000000000006" customHeight="1" x14ac:dyDescent="0.35">
      <c r="A10" s="25" t="s">
        <v>8</v>
      </c>
      <c r="B10" s="3"/>
      <c r="C10" s="3"/>
      <c r="D10" s="3"/>
      <c r="E10" s="40"/>
      <c r="F10" s="40"/>
      <c r="G10" s="40"/>
      <c r="H10" s="40"/>
    </row>
    <row r="11" spans="1:11" ht="81.75" customHeight="1" x14ac:dyDescent="0.35">
      <c r="A11" s="25" t="s">
        <v>17</v>
      </c>
      <c r="B11" s="3"/>
      <c r="C11" s="3"/>
      <c r="D11" s="3"/>
      <c r="E11" s="40"/>
      <c r="F11" s="40"/>
      <c r="G11" s="40"/>
      <c r="H11" s="40"/>
    </row>
    <row r="12" spans="1:11" ht="64.900000000000006" customHeight="1" x14ac:dyDescent="0.35">
      <c r="A12" s="25" t="s">
        <v>18</v>
      </c>
      <c r="B12" s="3"/>
      <c r="C12" s="3"/>
      <c r="D12" s="3"/>
      <c r="E12" s="40"/>
      <c r="F12" s="40"/>
      <c r="G12" s="40"/>
      <c r="H12" s="40"/>
    </row>
    <row r="13" spans="1:11" x14ac:dyDescent="0.35">
      <c r="A13" s="26" t="s">
        <v>28</v>
      </c>
      <c r="B13" s="4"/>
      <c r="C13" s="4"/>
      <c r="D13" s="4"/>
      <c r="E13" s="41"/>
      <c r="F13" s="41"/>
      <c r="G13" s="41"/>
      <c r="H13" s="41"/>
    </row>
    <row r="14" spans="1:11" x14ac:dyDescent="0.35">
      <c r="A14" s="26" t="s">
        <v>9</v>
      </c>
      <c r="B14" s="4"/>
      <c r="C14" s="4"/>
      <c r="D14" s="4"/>
      <c r="E14" s="41"/>
      <c r="F14" s="41"/>
      <c r="G14" s="41"/>
      <c r="H14" s="41"/>
    </row>
    <row r="15" spans="1:11" s="7" customFormat="1" ht="34.9" customHeight="1" x14ac:dyDescent="0.25">
      <c r="A15" s="27" t="s">
        <v>19</v>
      </c>
      <c r="B15" s="3"/>
      <c r="C15" s="3"/>
      <c r="D15" s="3"/>
      <c r="E15" s="40"/>
      <c r="F15" s="40"/>
      <c r="G15" s="40"/>
      <c r="H15" s="40"/>
    </row>
    <row r="16" spans="1:11" s="7" customFormat="1" ht="25.15" customHeight="1" x14ac:dyDescent="0.25">
      <c r="A16" s="27" t="s">
        <v>20</v>
      </c>
      <c r="B16" s="3"/>
      <c r="C16" s="3"/>
      <c r="D16" s="3"/>
      <c r="E16" s="40"/>
      <c r="F16" s="40"/>
      <c r="G16" s="40"/>
      <c r="H16" s="40"/>
    </row>
    <row r="17" spans="1:8" s="7" customFormat="1" ht="25.15" customHeight="1" x14ac:dyDescent="0.25">
      <c r="A17" s="27" t="s">
        <v>10</v>
      </c>
      <c r="B17" s="5"/>
      <c r="C17" s="5"/>
      <c r="D17" s="6"/>
      <c r="E17" s="42"/>
      <c r="F17" s="47"/>
      <c r="G17" s="47"/>
      <c r="H17" s="40"/>
    </row>
    <row r="18" spans="1:8" s="7" customFormat="1" ht="25.15" customHeight="1" x14ac:dyDescent="0.25">
      <c r="A18" s="27" t="s">
        <v>11</v>
      </c>
      <c r="E18" s="43"/>
      <c r="F18" s="43"/>
      <c r="G18" s="43"/>
      <c r="H18" s="43"/>
    </row>
    <row r="19" spans="1:8" s="7" customFormat="1" ht="25.15" customHeight="1" x14ac:dyDescent="0.25">
      <c r="A19" s="28" t="s">
        <v>12</v>
      </c>
      <c r="B19" s="29"/>
      <c r="C19" s="29"/>
      <c r="D19" s="29"/>
      <c r="E19" s="44"/>
      <c r="F19" s="44"/>
      <c r="G19" s="44"/>
      <c r="H19" s="44"/>
    </row>
    <row r="20" spans="1:8" s="7" customFormat="1" ht="25.15" customHeight="1" x14ac:dyDescent="0.25">
      <c r="A20" s="30" t="s">
        <v>13</v>
      </c>
      <c r="B20" s="31"/>
      <c r="C20" s="31"/>
      <c r="D20" s="31"/>
      <c r="E20" s="45"/>
      <c r="F20" s="45"/>
      <c r="G20" s="45"/>
      <c r="H20" s="45"/>
    </row>
    <row r="21" spans="1:8" x14ac:dyDescent="0.35">
      <c r="A21" s="32" t="s">
        <v>14</v>
      </c>
      <c r="B21" s="8"/>
      <c r="C21" s="8"/>
      <c r="D21" s="8"/>
      <c r="E21" s="46"/>
      <c r="F21" s="46"/>
      <c r="G21" s="46"/>
      <c r="H21" s="46"/>
    </row>
  </sheetData>
  <pageMargins left="0.7" right="0.7" top="0.75" bottom="0.75" header="0.3" footer="0.3"/>
  <pageSetup paperSize="5"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Provincial Summary</vt:lpstr>
      <vt:lpstr>'Provincial Summary'!_2016_Canada_Ontario_Integrated_Student_Loan__COISL__Default_Rates_and_Repayment_Assistance_Plan__RAP__Usage_Rates_by_Sector_for_Ontario</vt:lpstr>
      <vt:lpstr>'Provincial Summary'!Notes__COISL___Canada_Ontario_Integrated_Student_Loan___Canada_Student_Loan_and_or_Ontario_Student_Loan_issued_through_the_Ontario_Student_Assistance_Program.</vt:lpstr>
    </vt:vector>
  </TitlesOfParts>
  <Company>MGS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Chan, Julia (TCU)</cp:lastModifiedBy>
  <dcterms:created xsi:type="dcterms:W3CDTF">2017-08-10T18:06:15Z</dcterms:created>
  <dcterms:modified xsi:type="dcterms:W3CDTF">2019-10-07T16:02:14Z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2019-10-07T16:01:19.2319460Z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